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codeName="ThisWorkbook" defaultThemeVersion="124226"/>
  <xr:revisionPtr revIDLastSave="0" documentId="13_ncr:1_{09B20DDA-DC42-468B-B82B-F6072B765F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 Consolidado" sheetId="4" r:id="rId1"/>
    <sheet name="PL Consolidado" sheetId="3" r:id="rId2"/>
    <sheet name="BS Individual" sheetId="2" r:id="rId3"/>
    <sheet name="PL Individual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9" i="2" l="1"/>
  <c r="F7" i="2"/>
  <c r="F15" i="2"/>
  <c r="F14" i="2"/>
  <c r="F12" i="2"/>
  <c r="F8" i="2"/>
  <c r="F41" i="2" l="1"/>
  <c r="F42" i="2"/>
  <c r="F35" i="2"/>
  <c r="F38" i="2"/>
  <c r="F25" i="2"/>
  <c r="F32" i="2"/>
  <c r="E23" i="4" l="1"/>
</calcChain>
</file>

<file path=xl/sharedStrings.xml><?xml version="1.0" encoding="utf-8"?>
<sst xmlns="http://schemas.openxmlformats.org/spreadsheetml/2006/main" count="135" uniqueCount="72">
  <si>
    <t xml:space="preserve">Importe neto de la cifra de negocio </t>
  </si>
  <si>
    <t>Otros ingresos de explotación</t>
  </si>
  <si>
    <t>Aprovisionamientos</t>
  </si>
  <si>
    <t>MARGEN BRUTO</t>
  </si>
  <si>
    <t>Gastos de personal</t>
  </si>
  <si>
    <t>Otros gastos de explotación</t>
  </si>
  <si>
    <t>Amortización del inmovilizado</t>
  </si>
  <si>
    <t>Deterioro y resultado por enajenaciones del inmovilizado</t>
  </si>
  <si>
    <t>Variación de las provisiones de tráfico</t>
  </si>
  <si>
    <t>Deterioro de Existencias</t>
  </si>
  <si>
    <t>RESULTADO DE EXPLOTACIÓN</t>
  </si>
  <si>
    <t>Resultado Financiero</t>
  </si>
  <si>
    <t>Ingresos financieros</t>
  </si>
  <si>
    <t>Gastos financieros</t>
  </si>
  <si>
    <t>Variación de valor razonable en instrumentos financieros</t>
  </si>
  <si>
    <t>Diferencias de cambio</t>
  </si>
  <si>
    <t>Resultados excepcionales</t>
  </si>
  <si>
    <t>RESULTADO ANTES DE IMPUESTOS</t>
  </si>
  <si>
    <t>Impuesto sobre beneficios</t>
  </si>
  <si>
    <t>RESULTADO DEL EJERCICIO</t>
  </si>
  <si>
    <t>Operaciones Discontinuadas</t>
  </si>
  <si>
    <t>EBITDA</t>
  </si>
  <si>
    <t>%</t>
  </si>
  <si>
    <t>ACTIVO SOC. INDIVIDUAL (en miles de euros)</t>
  </si>
  <si>
    <t>ACTIVO NO CORRIENTE</t>
  </si>
  <si>
    <t xml:space="preserve">Inmovilizado intangible </t>
  </si>
  <si>
    <t xml:space="preserve">Inmovilizado material </t>
  </si>
  <si>
    <t>Inversiones en empresas del grupo</t>
  </si>
  <si>
    <t>Inversiones financieras a largo plazo</t>
  </si>
  <si>
    <t>Activos por impuesto diferido</t>
  </si>
  <si>
    <t xml:space="preserve">ACTIVO CORRIENTE </t>
  </si>
  <si>
    <t xml:space="preserve">Existencias </t>
  </si>
  <si>
    <t xml:space="preserve">Deudores comerciales y otras cuentas a cobrar </t>
  </si>
  <si>
    <t xml:space="preserve">Inversiones financieras a corto plazo </t>
  </si>
  <si>
    <t xml:space="preserve">Periodificaciones a corto plazo </t>
  </si>
  <si>
    <t xml:space="preserve">Efectivo y otros activos líquidos equivalentes </t>
  </si>
  <si>
    <t xml:space="preserve">TOTAL ACTIVO </t>
  </si>
  <si>
    <t>PASIVO SOC. INDIVIDUAL (en miles de euros)</t>
  </si>
  <si>
    <t>PATRIMONIO NETO</t>
  </si>
  <si>
    <t xml:space="preserve">     Capital</t>
  </si>
  <si>
    <t xml:space="preserve">     Prima de emisión</t>
  </si>
  <si>
    <t xml:space="preserve">     Reservas</t>
  </si>
  <si>
    <t xml:space="preserve">     Acciones y Participaciones en patrimonio propias</t>
  </si>
  <si>
    <t xml:space="preserve">     Resultado del ejercicio</t>
  </si>
  <si>
    <t xml:space="preserve">PASIVO NO CORRIENTE </t>
  </si>
  <si>
    <t xml:space="preserve">Deudas a largo plazo  </t>
  </si>
  <si>
    <t xml:space="preserve">Pasivos por impuesto diferido </t>
  </si>
  <si>
    <t>PASIVO CORRIENTE</t>
  </si>
  <si>
    <t xml:space="preserve">Deudas a corto plazo </t>
  </si>
  <si>
    <t xml:space="preserve">Acreedores comerciales y otras cuentas a pagar </t>
  </si>
  <si>
    <t>TOTAL PATRIMONIO NETO Y PASIVO</t>
  </si>
  <si>
    <t>Trabajos realizados por el grupo para su activo</t>
  </si>
  <si>
    <t>ACTIVO CONSOLIDADO (en miles de euros)</t>
  </si>
  <si>
    <t>PASIVO CONSOLIDADO (en miles de euros)</t>
  </si>
  <si>
    <t xml:space="preserve">Fondos propios </t>
  </si>
  <si>
    <t xml:space="preserve">     Reservas en Sociedades Consolidadas</t>
  </si>
  <si>
    <t xml:space="preserve">     Resultado del ejercicio atribuido a la Sociedad Dominante</t>
  </si>
  <si>
    <t>Ajustes por cambios de valor</t>
  </si>
  <si>
    <t>Socios externos</t>
  </si>
  <si>
    <t>Provisiones a largo plazo</t>
  </si>
  <si>
    <t>CUENTA DE PÉRDIDAS Y GANACIAS SOC. INDIVIDUAL
  (en miles de euros)</t>
  </si>
  <si>
    <t>Deterioro de participaciones emp grupo</t>
  </si>
  <si>
    <t>CUENTA DE PÉRDIDAS Y GANACIAS CONSOLIDADA
  (en miles de euros)</t>
  </si>
  <si>
    <t>Resultado por la pérdida de control de filiales</t>
  </si>
  <si>
    <t>Deterioro y resultado por enajenaciones de instrumentos financieros</t>
  </si>
  <si>
    <t>Participación de sociedades en puesta en equivalencia</t>
  </si>
  <si>
    <t>Resultado de la sociedad dominante</t>
  </si>
  <si>
    <t>Resultado minoritarios</t>
  </si>
  <si>
    <t>Provisiones a corto plazo</t>
  </si>
  <si>
    <t>Exceso de provisiones</t>
  </si>
  <si>
    <t>Var.%</t>
  </si>
  <si>
    <t>Provisiones a corto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</si>
</sst>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_ ;\-0\ 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 Narrow"/>
      <family val="2"/>
    </font>
    <font>
      <sz val="11"/>
      <color theme="1"/>
      <name val="Myriad Pro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</cellStyleXfs>
  <cellXfs count="81">
    <xf numFmtId="0" fontId="0" fillId="0" borderId="0" xfId="0"/>
    <xf numFmtId="166" fontId="3" fillId="2" borderId="0" xfId="2" applyNumberFormat="1" applyFont="1" applyFill="1" applyBorder="1" applyAlignment="1">
      <alignment horizontal="left" vertical="center" wrapText="1"/>
    </xf>
    <xf numFmtId="0" fontId="5" fillId="3" borderId="0" xfId="3" applyFont="1" applyFill="1"/>
    <xf numFmtId="0" fontId="6" fillId="3" borderId="0" xfId="3" applyFont="1" applyFill="1"/>
    <xf numFmtId="0" fontId="5" fillId="3" borderId="1" xfId="3" applyFont="1" applyFill="1" applyBorder="1"/>
    <xf numFmtId="0" fontId="7" fillId="3" borderId="0" xfId="3" applyFont="1" applyFill="1"/>
    <xf numFmtId="9" fontId="7" fillId="3" borderId="0" xfId="4" applyFont="1" applyFill="1"/>
    <xf numFmtId="14" fontId="3" fillId="2" borderId="0" xfId="2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3" fontId="5" fillId="3" borderId="0" xfId="4" applyNumberFormat="1" applyFont="1" applyFill="1"/>
    <xf numFmtId="9" fontId="5" fillId="3" borderId="0" xfId="4" applyFont="1" applyFill="1"/>
    <xf numFmtId="3" fontId="6" fillId="3" borderId="0" xfId="0" applyNumberFormat="1" applyFont="1" applyFill="1"/>
    <xf numFmtId="3" fontId="6" fillId="3" borderId="0" xfId="4" applyNumberFormat="1" applyFont="1" applyFill="1"/>
    <xf numFmtId="9" fontId="6" fillId="3" borderId="0" xfId="4" applyFont="1" applyFill="1"/>
    <xf numFmtId="3" fontId="5" fillId="3" borderId="1" xfId="3" applyNumberFormat="1" applyFont="1" applyFill="1" applyBorder="1"/>
    <xf numFmtId="9" fontId="5" fillId="3" borderId="1" xfId="4" applyFont="1" applyFill="1" applyBorder="1"/>
    <xf numFmtId="3" fontId="5" fillId="3" borderId="0" xfId="3" applyNumberFormat="1" applyFont="1" applyFill="1"/>
    <xf numFmtId="3" fontId="7" fillId="3" borderId="0" xfId="3" applyNumberFormat="1" applyFont="1" applyFill="1"/>
    <xf numFmtId="3" fontId="7" fillId="3" borderId="0" xfId="4" applyNumberFormat="1" applyFont="1" applyFill="1"/>
    <xf numFmtId="3" fontId="6" fillId="3" borderId="0" xfId="3" applyNumberFormat="1" applyFont="1" applyFill="1"/>
    <xf numFmtId="166" fontId="8" fillId="2" borderId="0" xfId="2" applyNumberFormat="1" applyFont="1" applyFill="1" applyBorder="1" applyAlignment="1">
      <alignment horizontal="left" vertical="center" wrapText="1"/>
    </xf>
    <xf numFmtId="0" fontId="9" fillId="3" borderId="0" xfId="3" applyFont="1" applyFill="1"/>
    <xf numFmtId="0" fontId="10" fillId="3" borderId="1" xfId="3" applyFont="1" applyFill="1" applyBorder="1"/>
    <xf numFmtId="0" fontId="11" fillId="3" borderId="0" xfId="3" applyFont="1" applyFill="1"/>
    <xf numFmtId="0" fontId="10" fillId="4" borderId="2" xfId="3" applyFont="1" applyFill="1" applyBorder="1"/>
    <xf numFmtId="0" fontId="12" fillId="3" borderId="0" xfId="3" applyFont="1" applyFill="1"/>
    <xf numFmtId="14" fontId="13" fillId="2" borderId="0" xfId="2" applyNumberFormat="1" applyFont="1" applyFill="1" applyBorder="1" applyAlignment="1">
      <alignment horizontal="center" vertical="center" wrapText="1"/>
    </xf>
    <xf numFmtId="166" fontId="13" fillId="2" borderId="0" xfId="2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3" fontId="10" fillId="3" borderId="1" xfId="0" applyNumberFormat="1" applyFont="1" applyFill="1" applyBorder="1"/>
    <xf numFmtId="167" fontId="10" fillId="3" borderId="0" xfId="4" applyNumberFormat="1" applyFont="1" applyFill="1" applyBorder="1"/>
    <xf numFmtId="3" fontId="11" fillId="3" borderId="0" xfId="0" applyNumberFormat="1" applyFont="1" applyFill="1"/>
    <xf numFmtId="3" fontId="11" fillId="3" borderId="0" xfId="3" applyNumberFormat="1" applyFont="1" applyFill="1"/>
    <xf numFmtId="167" fontId="11" fillId="3" borderId="0" xfId="4" applyNumberFormat="1" applyFont="1" applyFill="1"/>
    <xf numFmtId="9" fontId="10" fillId="3" borderId="1" xfId="4" applyFont="1" applyFill="1" applyBorder="1"/>
    <xf numFmtId="9" fontId="10" fillId="3" borderId="0" xfId="4" applyFont="1" applyFill="1" applyBorder="1"/>
    <xf numFmtId="3" fontId="10" fillId="4" borderId="2" xfId="0" applyNumberFormat="1" applyFont="1" applyFill="1" applyBorder="1"/>
    <xf numFmtId="9" fontId="10" fillId="4" borderId="2" xfId="4" applyFont="1" applyFill="1" applyBorder="1"/>
    <xf numFmtId="3" fontId="9" fillId="3" borderId="0" xfId="0" applyNumberFormat="1" applyFont="1" applyFill="1"/>
    <xf numFmtId="3" fontId="9" fillId="3" borderId="0" xfId="3" applyNumberFormat="1" applyFont="1" applyFill="1"/>
    <xf numFmtId="3" fontId="12" fillId="3" borderId="0" xfId="0" applyNumberFormat="1" applyFont="1" applyFill="1"/>
    <xf numFmtId="3" fontId="12" fillId="3" borderId="0" xfId="3" applyNumberFormat="1" applyFont="1" applyFill="1"/>
    <xf numFmtId="167" fontId="11" fillId="3" borderId="0" xfId="4" applyNumberFormat="1" applyFont="1" applyFill="1" applyAlignment="1">
      <alignment horizontal="center"/>
    </xf>
    <xf numFmtId="166" fontId="8" fillId="2" borderId="3" xfId="2" applyNumberFormat="1" applyFont="1" applyFill="1" applyBorder="1" applyAlignment="1">
      <alignment horizontal="left" vertical="center" wrapText="1"/>
    </xf>
    <xf numFmtId="0" fontId="10" fillId="4" borderId="1" xfId="3" applyFont="1" applyFill="1" applyBorder="1"/>
    <xf numFmtId="9" fontId="11" fillId="3" borderId="0" xfId="1" applyFont="1" applyFill="1"/>
    <xf numFmtId="3" fontId="0" fillId="0" borderId="0" xfId="0" applyNumberFormat="1"/>
    <xf numFmtId="3" fontId="10" fillId="4" borderId="1" xfId="3" applyNumberFormat="1" applyFont="1" applyFill="1" applyBorder="1"/>
    <xf numFmtId="9" fontId="10" fillId="4" borderId="1" xfId="1" applyFont="1" applyFill="1" applyBorder="1"/>
    <xf numFmtId="3" fontId="11" fillId="3" borderId="0" xfId="1" applyNumberFormat="1" applyFont="1" applyFill="1"/>
    <xf numFmtId="14" fontId="13" fillId="2" borderId="3" xfId="9" applyNumberFormat="1" applyFont="1" applyFill="1" applyBorder="1" applyAlignment="1">
      <alignment horizontal="center" vertical="center" wrapText="1"/>
    </xf>
    <xf numFmtId="166" fontId="13" fillId="2" borderId="3" xfId="9" applyNumberFormat="1" applyFont="1" applyFill="1" applyBorder="1" applyAlignment="1">
      <alignment horizontal="center" vertical="center" wrapText="1"/>
    </xf>
    <xf numFmtId="0" fontId="1" fillId="0" borderId="0" xfId="6"/>
    <xf numFmtId="9" fontId="10" fillId="3" borderId="1" xfId="5" applyFont="1" applyFill="1" applyBorder="1"/>
    <xf numFmtId="0" fontId="10" fillId="3" borderId="0" xfId="3" applyFont="1" applyFill="1"/>
    <xf numFmtId="3" fontId="1" fillId="0" borderId="0" xfId="6" applyNumberFormat="1"/>
    <xf numFmtId="3" fontId="11" fillId="3" borderId="0" xfId="7" applyNumberFormat="1" applyFont="1" applyFill="1"/>
    <xf numFmtId="9" fontId="11" fillId="3" borderId="0" xfId="7" applyFont="1" applyFill="1"/>
    <xf numFmtId="0" fontId="11" fillId="0" borderId="0" xfId="3" applyFont="1"/>
    <xf numFmtId="3" fontId="11" fillId="3" borderId="0" xfId="8" applyNumberFormat="1" applyFont="1" applyFill="1"/>
    <xf numFmtId="3" fontId="10" fillId="4" borderId="1" xfId="7" applyNumberFormat="1" applyFont="1" applyFill="1" applyBorder="1"/>
    <xf numFmtId="9" fontId="10" fillId="4" borderId="1" xfId="7" applyFont="1" applyFill="1" applyBorder="1"/>
    <xf numFmtId="0" fontId="15" fillId="3" borderId="0" xfId="3" applyFont="1" applyFill="1"/>
    <xf numFmtId="3" fontId="11" fillId="0" borderId="0" xfId="7" applyNumberFormat="1" applyFont="1"/>
    <xf numFmtId="9" fontId="11" fillId="0" borderId="0" xfId="7" applyFont="1"/>
    <xf numFmtId="9" fontId="5" fillId="3" borderId="1" xfId="1" applyFont="1" applyFill="1" applyBorder="1"/>
    <xf numFmtId="9" fontId="7" fillId="3" borderId="0" xfId="1" applyFont="1" applyFill="1"/>
    <xf numFmtId="9" fontId="5" fillId="3" borderId="0" xfId="1" applyFont="1" applyFill="1"/>
    <xf numFmtId="9" fontId="6" fillId="3" borderId="0" xfId="1" applyFont="1" applyFill="1"/>
    <xf numFmtId="3" fontId="5" fillId="0" borderId="1" xfId="3" applyNumberFormat="1" applyFont="1" applyBorder="1"/>
    <xf numFmtId="3" fontId="10" fillId="3" borderId="0" xfId="0" applyNumberFormat="1" applyFont="1" applyFill="1"/>
    <xf numFmtId="167" fontId="11" fillId="3" borderId="0" xfId="1" applyNumberFormat="1" applyFont="1" applyFill="1"/>
    <xf numFmtId="3" fontId="11" fillId="0" borderId="0" xfId="0" applyNumberFormat="1" applyFont="1"/>
    <xf numFmtId="9" fontId="5" fillId="0" borderId="1" xfId="4" applyFont="1" applyFill="1" applyBorder="1"/>
    <xf numFmtId="9" fontId="11" fillId="3" borderId="0" xfId="4" applyFont="1" applyFill="1"/>
    <xf numFmtId="9" fontId="11" fillId="3" borderId="0" xfId="3" applyNumberFormat="1" applyFont="1" applyFill="1"/>
    <xf numFmtId="9" fontId="12" fillId="3" borderId="0" xfId="3" applyNumberFormat="1" applyFont="1" applyFill="1"/>
    <xf numFmtId="9" fontId="5" fillId="0" borderId="0" xfId="4" applyFont="1" applyFill="1" applyBorder="1"/>
    <xf numFmtId="9" fontId="6" fillId="3" borderId="0" xfId="1" applyFont="1" applyFill="1" applyBorder="1"/>
    <xf numFmtId="4" fontId="7" fillId="3" borderId="0" xfId="4" applyNumberFormat="1" applyFont="1" applyFill="1"/>
    <xf numFmtId="4" fontId="6" fillId="3" borderId="0" xfId="3" applyNumberFormat="1" applyFont="1" applyFill="1"/>
  </cellXfs>
  <cellStyles count="12">
    <cellStyle name="Millares 2" xfId="2" xr:uid="{00000000-0005-0000-0000-000000000000}"/>
    <cellStyle name="Millares 2 2" xfId="9" xr:uid="{00000000-0005-0000-0000-000001000000}"/>
    <cellStyle name="Normal" xfId="0" builtinId="0"/>
    <cellStyle name="Normal 2" xfId="3" xr:uid="{00000000-0005-0000-0000-000003000000}"/>
    <cellStyle name="Normal 2 2" xfId="10" xr:uid="{00000000-0005-0000-0000-000004000000}"/>
    <cellStyle name="Normal 2 2 2" xfId="11" xr:uid="{10FE1F1A-9103-4770-8B51-E533AC67D84B}"/>
    <cellStyle name="Normal 2 3" xfId="8" xr:uid="{00000000-0005-0000-0000-000005000000}"/>
    <cellStyle name="Normal 7" xfId="6" xr:uid="{00000000-0005-0000-0000-000006000000}"/>
    <cellStyle name="Porcentaje" xfId="1" builtinId="5"/>
    <cellStyle name="Porcentaje 2" xfId="4" xr:uid="{00000000-0005-0000-0000-000008000000}"/>
    <cellStyle name="Porcentaje 2 2" xfId="5" xr:uid="{00000000-0005-0000-0000-000009000000}"/>
    <cellStyle name="Porcentaje 4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F47"/>
  <sheetViews>
    <sheetView showGridLines="0" tabSelected="1" zoomScaleNormal="100" workbookViewId="0">
      <selection activeCell="C17" sqref="C17"/>
    </sheetView>
  </sheetViews>
  <sheetFormatPr baseColWidth="10" defaultRowHeight="14.5"/>
  <cols>
    <col min="2" max="2" width="36.54296875" customWidth="1"/>
  </cols>
  <sheetData>
    <row r="3" spans="2:6">
      <c r="B3" s="43" t="s">
        <v>52</v>
      </c>
      <c r="C3" s="50">
        <v>44196</v>
      </c>
      <c r="D3" s="51" t="s">
        <v>22</v>
      </c>
      <c r="E3" s="50">
        <v>44377</v>
      </c>
      <c r="F3" s="51" t="s">
        <v>22</v>
      </c>
    </row>
    <row r="4" spans="2:6">
      <c r="B4" s="21"/>
      <c r="C4" s="52"/>
      <c r="D4" s="52"/>
      <c r="E4" s="52"/>
      <c r="F4" s="52"/>
    </row>
    <row r="5" spans="2:6">
      <c r="B5" s="22" t="s">
        <v>24</v>
      </c>
      <c r="C5" s="29">
        <v>7209.2160000000003</v>
      </c>
      <c r="D5" s="34">
        <v>0.29389658794613288</v>
      </c>
      <c r="E5" s="29">
        <v>7518.8670000000002</v>
      </c>
      <c r="F5" s="34">
        <v>0.27055636858640703</v>
      </c>
    </row>
    <row r="6" spans="2:6">
      <c r="B6" s="54"/>
      <c r="C6" s="55"/>
      <c r="E6" s="55"/>
    </row>
    <row r="7" spans="2:6">
      <c r="B7" s="23" t="s">
        <v>25</v>
      </c>
      <c r="C7" s="56">
        <v>276.24700000000001</v>
      </c>
      <c r="D7" s="45">
        <v>1.1261703176927335E-2</v>
      </c>
      <c r="E7" s="56">
        <v>260.649</v>
      </c>
      <c r="F7" s="45">
        <v>9.3791055109338165E-3</v>
      </c>
    </row>
    <row r="8" spans="2:6">
      <c r="B8" s="23" t="s">
        <v>26</v>
      </c>
      <c r="C8" s="56">
        <v>2284.4989999999998</v>
      </c>
      <c r="D8" s="45">
        <v>9.313168883639393E-2</v>
      </c>
      <c r="E8" s="56">
        <v>2900.04</v>
      </c>
      <c r="F8" s="45">
        <v>0.10435405908301396</v>
      </c>
    </row>
    <row r="9" spans="2:6">
      <c r="B9" s="23" t="s">
        <v>27</v>
      </c>
      <c r="C9" s="56">
        <v>4016.8820000000001</v>
      </c>
      <c r="D9" s="45">
        <v>0.16375538116519717</v>
      </c>
      <c r="E9" s="56">
        <v>3726.8020000000001</v>
      </c>
      <c r="F9" s="45">
        <v>0.13410398342736465</v>
      </c>
    </row>
    <row r="10" spans="2:6">
      <c r="B10" s="58" t="s">
        <v>28</v>
      </c>
      <c r="C10" s="56">
        <v>611.08199999999999</v>
      </c>
      <c r="D10" s="45">
        <v>2.4911850991189439E-2</v>
      </c>
      <c r="E10" s="56">
        <v>610.87099999999998</v>
      </c>
      <c r="F10" s="45">
        <v>2.1981375576233367E-2</v>
      </c>
    </row>
    <row r="11" spans="2:6">
      <c r="B11" s="23" t="s">
        <v>29</v>
      </c>
      <c r="C11" s="56">
        <v>20.506</v>
      </c>
      <c r="D11" s="45">
        <v>8.3596377642498171E-4</v>
      </c>
      <c r="E11" s="56">
        <v>20.504999999999999</v>
      </c>
      <c r="F11" s="45">
        <v>7.378449888612574E-4</v>
      </c>
    </row>
    <row r="12" spans="2:6">
      <c r="B12" s="23"/>
      <c r="C12" s="55"/>
      <c r="D12" s="46"/>
      <c r="E12" s="55"/>
      <c r="F12" s="46"/>
    </row>
    <row r="13" spans="2:6">
      <c r="B13" s="22" t="s">
        <v>30</v>
      </c>
      <c r="C13" s="29">
        <v>17320.555</v>
      </c>
      <c r="D13" s="34">
        <v>0.70610341205386706</v>
      </c>
      <c r="E13" s="29">
        <v>20271.523000000001</v>
      </c>
      <c r="F13" s="34">
        <v>0.72944363141359303</v>
      </c>
    </row>
    <row r="14" spans="2:6">
      <c r="B14" s="23"/>
      <c r="C14" s="59"/>
      <c r="D14" s="59"/>
      <c r="E14" s="59"/>
      <c r="F14" s="59"/>
    </row>
    <row r="15" spans="2:6">
      <c r="B15" s="23" t="s">
        <v>31</v>
      </c>
      <c r="C15" s="56">
        <v>6254.8069999999998</v>
      </c>
      <c r="D15" s="45">
        <v>0.25498839756800012</v>
      </c>
      <c r="E15" s="56">
        <v>5293.7929999999997</v>
      </c>
      <c r="F15" s="45">
        <v>0.19049005789411375</v>
      </c>
    </row>
    <row r="16" spans="2:6">
      <c r="B16" s="23" t="s">
        <v>32</v>
      </c>
      <c r="C16" s="56">
        <v>9164.2659999999996</v>
      </c>
      <c r="D16" s="45">
        <v>0.37359769889413152</v>
      </c>
      <c r="E16" s="56">
        <v>11422.534</v>
      </c>
      <c r="F16" s="45">
        <v>0.41102460238953104</v>
      </c>
    </row>
    <row r="17" spans="2:6">
      <c r="B17" s="23" t="s">
        <v>33</v>
      </c>
      <c r="C17" s="56">
        <v>139.078</v>
      </c>
      <c r="D17" s="45">
        <v>5.6697634886196044E-3</v>
      </c>
      <c r="E17" s="56">
        <v>216.95500000000001</v>
      </c>
      <c r="F17" s="45">
        <v>7.8068353844620393E-3</v>
      </c>
    </row>
    <row r="18" spans="2:6">
      <c r="B18" s="23" t="s">
        <v>34</v>
      </c>
      <c r="C18" s="56">
        <v>32.024999999999999</v>
      </c>
      <c r="D18" s="45">
        <v>1.3055564195850013E-3</v>
      </c>
      <c r="E18" s="56">
        <v>102.93300000000001</v>
      </c>
      <c r="F18" s="45">
        <v>3.7039062783933586E-3</v>
      </c>
    </row>
    <row r="19" spans="2:6">
      <c r="B19" s="23" t="s">
        <v>35</v>
      </c>
      <c r="C19" s="56">
        <v>1730.3789999999999</v>
      </c>
      <c r="D19" s="45">
        <v>7.0541995683530839E-2</v>
      </c>
      <c r="E19" s="56">
        <v>3235.308</v>
      </c>
      <c r="F19" s="45">
        <v>0.11641822946709277</v>
      </c>
    </row>
    <row r="20" spans="2:6">
      <c r="B20" s="23"/>
      <c r="C20" s="55"/>
      <c r="D20" s="52"/>
      <c r="E20" s="55"/>
      <c r="F20" s="52"/>
    </row>
    <row r="21" spans="2:6">
      <c r="B21" s="44" t="s">
        <v>36</v>
      </c>
      <c r="C21" s="60">
        <v>24529.771000000001</v>
      </c>
      <c r="D21" s="61">
        <v>1</v>
      </c>
      <c r="E21" s="60">
        <v>27790.39</v>
      </c>
      <c r="F21" s="61">
        <v>1</v>
      </c>
    </row>
    <row r="22" spans="2:6">
      <c r="B22" s="62"/>
    </row>
    <row r="23" spans="2:6">
      <c r="B23" s="43" t="s">
        <v>53</v>
      </c>
      <c r="C23" s="50">
        <v>44196</v>
      </c>
      <c r="D23" s="51" t="s">
        <v>22</v>
      </c>
      <c r="E23" s="50">
        <f>+E3</f>
        <v>44377</v>
      </c>
      <c r="F23" s="51" t="s">
        <v>22</v>
      </c>
    </row>
    <row r="24" spans="2:6">
      <c r="B24" s="21"/>
      <c r="C24" s="52"/>
      <c r="D24" s="52"/>
      <c r="E24" s="52"/>
      <c r="F24" s="52"/>
    </row>
    <row r="25" spans="2:6">
      <c r="B25" s="22" t="s">
        <v>38</v>
      </c>
      <c r="C25" s="29">
        <v>4015.9009999999998</v>
      </c>
      <c r="D25" s="53">
        <v>0.16371538894513119</v>
      </c>
      <c r="E25" s="29">
        <v>3150.9030000000007</v>
      </c>
      <c r="F25" s="53">
        <v>0.11338102847782994</v>
      </c>
    </row>
    <row r="26" spans="2:6">
      <c r="B26" s="32" t="s">
        <v>54</v>
      </c>
      <c r="C26" s="56">
        <v>4043.596</v>
      </c>
      <c r="D26" s="45">
        <v>0.16484442516809472</v>
      </c>
      <c r="E26" s="56">
        <v>3178.5970000000007</v>
      </c>
      <c r="F26" s="45">
        <v>0.11437756001265188</v>
      </c>
    </row>
    <row r="27" spans="2:6">
      <c r="B27" s="41" t="s">
        <v>39</v>
      </c>
      <c r="C27" s="59">
        <v>132.185</v>
      </c>
      <c r="D27" s="57"/>
      <c r="E27" s="59">
        <v>132.185</v>
      </c>
      <c r="F27" s="57"/>
    </row>
    <row r="28" spans="2:6">
      <c r="B28" s="41" t="s">
        <v>40</v>
      </c>
      <c r="C28" s="59">
        <v>20750.822</v>
      </c>
      <c r="D28" s="57"/>
      <c r="E28" s="59">
        <v>20750.822</v>
      </c>
      <c r="F28" s="57"/>
    </row>
    <row r="29" spans="2:6">
      <c r="B29" s="41" t="s">
        <v>41</v>
      </c>
      <c r="C29" s="59">
        <v>-16521.105</v>
      </c>
      <c r="D29" s="57"/>
      <c r="E29" s="59">
        <v>-16346.111000000001</v>
      </c>
      <c r="F29" s="57"/>
    </row>
    <row r="30" spans="2:6">
      <c r="B30" s="41" t="s">
        <v>55</v>
      </c>
      <c r="C30" s="59">
        <v>2453.098</v>
      </c>
      <c r="D30" s="57"/>
      <c r="E30" s="59">
        <v>235.876</v>
      </c>
      <c r="F30" s="57"/>
    </row>
    <row r="31" spans="2:6">
      <c r="B31" s="41" t="s">
        <v>42</v>
      </c>
      <c r="C31" s="59">
        <v>-933.09500000000003</v>
      </c>
      <c r="D31" s="57"/>
      <c r="E31" s="59">
        <v>-678.09199999999998</v>
      </c>
      <c r="F31" s="57"/>
    </row>
    <row r="32" spans="2:6">
      <c r="B32" s="41" t="s">
        <v>56</v>
      </c>
      <c r="C32" s="59">
        <v>-1838.309</v>
      </c>
      <c r="D32" s="57"/>
      <c r="E32" s="59">
        <v>-916.08299999999997</v>
      </c>
      <c r="F32" s="57"/>
    </row>
    <row r="33" spans="2:6">
      <c r="B33" s="32" t="s">
        <v>57</v>
      </c>
      <c r="C33" s="59">
        <v>0</v>
      </c>
      <c r="D33" s="57"/>
      <c r="E33" s="59">
        <v>0</v>
      </c>
      <c r="F33" s="57"/>
    </row>
    <row r="34" spans="2:6">
      <c r="B34" s="32" t="s">
        <v>58</v>
      </c>
      <c r="C34" s="56">
        <v>-27.695</v>
      </c>
      <c r="D34" s="57"/>
      <c r="E34" s="56">
        <v>-27.693999999999999</v>
      </c>
      <c r="F34" s="57"/>
    </row>
    <row r="35" spans="2:6">
      <c r="B35" s="22" t="s">
        <v>44</v>
      </c>
      <c r="C35" s="29">
        <v>9214.103000000001</v>
      </c>
      <c r="D35" s="34">
        <v>0.37562939336041912</v>
      </c>
      <c r="E35" s="29">
        <v>10064.065000000001</v>
      </c>
      <c r="F35" s="34">
        <v>0.36214191308578253</v>
      </c>
    </row>
    <row r="36" spans="2:6">
      <c r="B36" s="54"/>
      <c r="C36" s="52"/>
      <c r="D36" s="52"/>
      <c r="E36" s="52"/>
      <c r="F36" s="52"/>
    </row>
    <row r="37" spans="2:6">
      <c r="B37" s="23" t="s">
        <v>59</v>
      </c>
      <c r="C37" s="56">
        <v>154.03200000000001</v>
      </c>
      <c r="D37" s="52"/>
      <c r="E37" s="56">
        <v>84.465999999999994</v>
      </c>
      <c r="F37" s="52"/>
    </row>
    <row r="38" spans="2:6">
      <c r="B38" s="23" t="s">
        <v>45</v>
      </c>
      <c r="C38" s="56">
        <v>9059.6470000000008</v>
      </c>
      <c r="D38" s="45">
        <v>0.36933271818966434</v>
      </c>
      <c r="E38" s="56">
        <v>9979.1749999999993</v>
      </c>
      <c r="F38" s="45">
        <v>0.35908726002046026</v>
      </c>
    </row>
    <row r="39" spans="2:6">
      <c r="B39" s="23" t="s">
        <v>46</v>
      </c>
      <c r="C39" s="56">
        <v>0.42399999999999999</v>
      </c>
      <c r="D39" s="56"/>
      <c r="E39" s="56">
        <v>0.42399999999999999</v>
      </c>
      <c r="F39" s="56"/>
    </row>
    <row r="40" spans="2:6">
      <c r="B40" s="23"/>
      <c r="C40" s="56"/>
      <c r="D40" s="56"/>
      <c r="E40" s="56"/>
      <c r="F40" s="56"/>
    </row>
    <row r="41" spans="2:6">
      <c r="B41" s="22" t="s">
        <v>47</v>
      </c>
      <c r="C41" s="29">
        <v>11299.767</v>
      </c>
      <c r="D41" s="34">
        <v>0.46065521769444973</v>
      </c>
      <c r="E41" s="29">
        <v>14575.422</v>
      </c>
      <c r="F41" s="34">
        <v>0.52447705843638748</v>
      </c>
    </row>
    <row r="42" spans="2:6">
      <c r="B42" s="49"/>
      <c r="C42" s="52"/>
      <c r="D42" s="52"/>
      <c r="E42" s="52"/>
      <c r="F42" s="52"/>
    </row>
    <row r="43" spans="2:6">
      <c r="B43" s="49" t="s">
        <v>71</v>
      </c>
      <c r="C43" s="52"/>
      <c r="D43" s="52"/>
      <c r="E43" s="63">
        <v>194.26300000000001</v>
      </c>
      <c r="F43" s="52"/>
    </row>
    <row r="44" spans="2:6">
      <c r="B44" s="49" t="s">
        <v>48</v>
      </c>
      <c r="C44" s="63">
        <v>2148.5210000000002</v>
      </c>
      <c r="D44" s="64">
        <v>8.75883023938544E-2</v>
      </c>
      <c r="E44" s="63">
        <v>2934.712</v>
      </c>
      <c r="F44" s="64">
        <v>0.10560168461111916</v>
      </c>
    </row>
    <row r="45" spans="2:6">
      <c r="B45" s="49" t="s">
        <v>49</v>
      </c>
      <c r="C45" s="63">
        <v>9151.2459999999992</v>
      </c>
      <c r="D45" s="64">
        <v>0.37306691530059533</v>
      </c>
      <c r="E45" s="63">
        <v>11446.447</v>
      </c>
      <c r="F45" s="64">
        <v>0.4118850796984137</v>
      </c>
    </row>
    <row r="46" spans="2:6">
      <c r="B46" s="23"/>
    </row>
    <row r="47" spans="2:6">
      <c r="B47" s="47" t="s">
        <v>50</v>
      </c>
      <c r="C47" s="47">
        <v>24529.771000000001</v>
      </c>
      <c r="D47" s="48">
        <v>1</v>
      </c>
      <c r="E47" s="47">
        <v>27790.390000000003</v>
      </c>
      <c r="F47" s="4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G33"/>
  <sheetViews>
    <sheetView showGridLines="0" zoomScaleNormal="100" workbookViewId="0">
      <selection activeCell="B2" sqref="B2"/>
    </sheetView>
  </sheetViews>
  <sheetFormatPr baseColWidth="10" defaultRowHeight="14.5"/>
  <cols>
    <col min="2" max="2" width="41.453125" customWidth="1"/>
  </cols>
  <sheetData>
    <row r="2" spans="2:7" ht="23">
      <c r="B2" s="1" t="s">
        <v>62</v>
      </c>
      <c r="C2" s="7">
        <v>44012</v>
      </c>
      <c r="D2" s="8" t="s">
        <v>22</v>
      </c>
      <c r="E2" s="7">
        <v>44377</v>
      </c>
      <c r="F2" s="8" t="s">
        <v>22</v>
      </c>
      <c r="G2" s="8" t="s">
        <v>70</v>
      </c>
    </row>
    <row r="3" spans="2:7">
      <c r="B3" s="2" t="s">
        <v>0</v>
      </c>
      <c r="C3" s="9">
        <v>8359.3898200000003</v>
      </c>
      <c r="D3" s="10">
        <v>1</v>
      </c>
      <c r="E3" s="9">
        <v>11904.982980000001</v>
      </c>
      <c r="F3" s="10">
        <v>1</v>
      </c>
      <c r="G3" s="10">
        <v>0.42414497186350864</v>
      </c>
    </row>
    <row r="4" spans="2:7">
      <c r="B4" s="3" t="s">
        <v>1</v>
      </c>
      <c r="C4" s="11">
        <v>53.229900000000029</v>
      </c>
      <c r="D4" s="11"/>
      <c r="E4" s="11">
        <v>1.5820499999999884</v>
      </c>
      <c r="F4" s="11"/>
      <c r="G4" s="11"/>
    </row>
    <row r="5" spans="2:7">
      <c r="B5" s="3" t="s">
        <v>51</v>
      </c>
      <c r="C5" s="11"/>
      <c r="D5" s="11"/>
      <c r="E5" s="11"/>
      <c r="F5" s="11"/>
      <c r="G5" s="11"/>
    </row>
    <row r="6" spans="2:7">
      <c r="B6" s="3" t="s">
        <v>2</v>
      </c>
      <c r="C6" s="12">
        <v>-2834.5880000000002</v>
      </c>
      <c r="D6" s="13">
        <v>-0.33909029977501398</v>
      </c>
      <c r="E6" s="12">
        <v>-4700.34717</v>
      </c>
      <c r="F6" s="13">
        <v>-0.39482183031226809</v>
      </c>
      <c r="G6" s="13">
        <v>0.65821176481379284</v>
      </c>
    </row>
    <row r="7" spans="2:7">
      <c r="B7" s="4" t="s">
        <v>3</v>
      </c>
      <c r="C7" s="14">
        <v>5578.0317200000009</v>
      </c>
      <c r="D7" s="15">
        <v>0.66727737790794883</v>
      </c>
      <c r="E7" s="14">
        <v>7206.2178600000016</v>
      </c>
      <c r="F7" s="15">
        <v>0.60531105941992713</v>
      </c>
      <c r="G7" s="15">
        <v>0.29189259253620747</v>
      </c>
    </row>
    <row r="8" spans="2:7">
      <c r="B8" s="3" t="s">
        <v>4</v>
      </c>
      <c r="C8" s="12">
        <v>-3329.6946600000001</v>
      </c>
      <c r="D8" s="13">
        <v>-0.39831790737089945</v>
      </c>
      <c r="E8" s="12">
        <v>-3375.1262800000004</v>
      </c>
      <c r="F8" s="13">
        <v>-0.28350534273506373</v>
      </c>
      <c r="G8" s="13">
        <v>1.364438023275083E-2</v>
      </c>
    </row>
    <row r="9" spans="2:7">
      <c r="B9" s="3" t="s">
        <v>5</v>
      </c>
      <c r="C9" s="12">
        <v>-2171.8240000000001</v>
      </c>
      <c r="D9" s="13">
        <v>-0.25980652257702702</v>
      </c>
      <c r="E9" s="12">
        <v>-2665.9711099999995</v>
      </c>
      <c r="F9" s="13">
        <v>-0.22393741465054992</v>
      </c>
      <c r="G9" s="13">
        <v>0.227526314286977</v>
      </c>
    </row>
    <row r="10" spans="2:7">
      <c r="B10" s="3" t="s">
        <v>6</v>
      </c>
      <c r="C10" s="12">
        <v>-454.78800000000001</v>
      </c>
      <c r="D10" s="13">
        <v>-5.4404449342930629E-2</v>
      </c>
      <c r="E10" s="12">
        <v>-387.21744999999993</v>
      </c>
      <c r="F10" s="13">
        <v>-3.2525661788052378E-2</v>
      </c>
      <c r="G10" s="13">
        <v>-0.14857592988381418</v>
      </c>
    </row>
    <row r="11" spans="2:7">
      <c r="B11" s="3" t="s">
        <v>7</v>
      </c>
      <c r="C11" s="12">
        <v>55.335000000000001</v>
      </c>
      <c r="D11" s="13">
        <v>6.6195022832420082E-3</v>
      </c>
      <c r="E11" s="12">
        <v>-76.800989999999999</v>
      </c>
      <c r="F11" s="13">
        <v>-6.451163359832035E-3</v>
      </c>
      <c r="G11" s="13">
        <v>-2.3879278937381403</v>
      </c>
    </row>
    <row r="12" spans="2:7">
      <c r="B12" s="3" t="s">
        <v>8</v>
      </c>
      <c r="C12" s="12">
        <v>-37.826999999999998</v>
      </c>
      <c r="D12" s="13">
        <v>-4.5250910430684995E-3</v>
      </c>
      <c r="E12" s="12">
        <v>-96.368560000000002</v>
      </c>
      <c r="F12" s="13">
        <v>-8.094808716811789E-3</v>
      </c>
      <c r="G12" s="13">
        <v>1.5476130806038015</v>
      </c>
    </row>
    <row r="13" spans="2:7">
      <c r="B13" s="3" t="s">
        <v>9</v>
      </c>
      <c r="C13" s="12">
        <v>-63.569280000000006</v>
      </c>
      <c r="D13" s="13">
        <v>-7.6045359014014734E-3</v>
      </c>
      <c r="E13" s="12">
        <v>-435.34530999999998</v>
      </c>
      <c r="F13" s="13">
        <v>-3.6568326954466587E-2</v>
      </c>
      <c r="G13" s="13">
        <v>5.8483599310862093</v>
      </c>
    </row>
    <row r="14" spans="2:7">
      <c r="B14" s="3" t="s">
        <v>63</v>
      </c>
      <c r="C14" s="12">
        <v>0</v>
      </c>
      <c r="D14" s="13">
        <v>0</v>
      </c>
      <c r="E14" s="12">
        <v>0</v>
      </c>
      <c r="F14" s="13">
        <v>0</v>
      </c>
      <c r="G14" s="13"/>
    </row>
    <row r="15" spans="2:7">
      <c r="B15" s="3" t="s">
        <v>69</v>
      </c>
      <c r="C15" s="12">
        <v>15.968</v>
      </c>
      <c r="D15" s="12"/>
      <c r="E15" s="12">
        <v>69.566270000000003</v>
      </c>
      <c r="F15" s="13"/>
      <c r="G15" s="13"/>
    </row>
    <row r="16" spans="2:7">
      <c r="B16" s="4" t="s">
        <v>10</v>
      </c>
      <c r="C16" s="14">
        <v>-408.36821999999933</v>
      </c>
      <c r="D16" s="14"/>
      <c r="E16" s="14">
        <v>238.95443000000185</v>
      </c>
      <c r="F16" s="14"/>
      <c r="G16" s="65">
        <v>-1.5851445296110511</v>
      </c>
    </row>
    <row r="17" spans="2:7">
      <c r="B17" s="2" t="s">
        <v>11</v>
      </c>
      <c r="C17" s="16">
        <v>-609.95753000000013</v>
      </c>
      <c r="D17" s="10">
        <v>-7.2966752733634344E-2</v>
      </c>
      <c r="E17" s="16">
        <v>-585.97091</v>
      </c>
      <c r="F17" s="10">
        <v>-4.9220642396920082E-2</v>
      </c>
      <c r="G17" s="10">
        <v>-3.9325065795974612E-2</v>
      </c>
    </row>
    <row r="18" spans="2:7">
      <c r="B18" s="5" t="s">
        <v>12</v>
      </c>
      <c r="C18" s="17">
        <v>3.1710000000000002E-2</v>
      </c>
      <c r="D18" s="17"/>
      <c r="E18" s="17">
        <v>3.5000000000000003E-2</v>
      </c>
      <c r="F18" s="17"/>
      <c r="G18" s="17"/>
    </row>
    <row r="19" spans="2:7">
      <c r="B19" s="5" t="s">
        <v>13</v>
      </c>
      <c r="C19" s="17">
        <v>-520.88300000000004</v>
      </c>
      <c r="D19" s="17"/>
      <c r="E19" s="17">
        <v>-512.72108000000003</v>
      </c>
      <c r="F19" s="17"/>
      <c r="G19" s="66">
        <v>-1.5669392166762997E-2</v>
      </c>
    </row>
    <row r="20" spans="2:7">
      <c r="B20" s="5" t="s">
        <v>14</v>
      </c>
      <c r="C20" s="17">
        <v>-1.7472399999999999</v>
      </c>
      <c r="D20" s="17"/>
      <c r="E20" s="17">
        <v>1.1060000000000001</v>
      </c>
      <c r="F20" s="17"/>
      <c r="G20" s="66">
        <v>-1.6329983287928391</v>
      </c>
    </row>
    <row r="21" spans="2:7">
      <c r="B21" s="5" t="s">
        <v>15</v>
      </c>
      <c r="C21" s="17">
        <v>-87.358999999999995</v>
      </c>
      <c r="D21" s="17"/>
      <c r="E21" s="17">
        <v>-74.390829999999994</v>
      </c>
      <c r="F21" s="17"/>
      <c r="G21" s="66">
        <v>-0.14844686866836843</v>
      </c>
    </row>
    <row r="22" spans="2:7">
      <c r="B22" s="2" t="s">
        <v>64</v>
      </c>
      <c r="C22" s="16">
        <v>-80.099999999999994</v>
      </c>
      <c r="D22" s="16"/>
      <c r="E22" s="16">
        <v>0</v>
      </c>
      <c r="F22" s="16"/>
      <c r="G22" s="16"/>
    </row>
    <row r="23" spans="2:7">
      <c r="B23" s="2" t="s">
        <v>65</v>
      </c>
      <c r="C23" s="16">
        <v>-298.69047044657322</v>
      </c>
      <c r="D23" s="16"/>
      <c r="E23" s="16">
        <v>-290.08034647659389</v>
      </c>
      <c r="F23" s="16"/>
      <c r="G23" s="16"/>
    </row>
    <row r="24" spans="2:7">
      <c r="B24" s="2" t="s">
        <v>16</v>
      </c>
      <c r="C24" s="16">
        <v>-32.43</v>
      </c>
      <c r="D24" s="16"/>
      <c r="E24" s="16">
        <v>-253.03546</v>
      </c>
      <c r="F24" s="16"/>
      <c r="G24" s="67">
        <v>6.8025118717237127</v>
      </c>
    </row>
    <row r="25" spans="2:7">
      <c r="B25" s="4" t="s">
        <v>17</v>
      </c>
      <c r="C25" s="14">
        <v>-1429.5462204465728</v>
      </c>
      <c r="D25" s="15">
        <v>-0.17101083347331836</v>
      </c>
      <c r="E25" s="14">
        <v>-890.13228647659207</v>
      </c>
      <c r="F25" s="15">
        <v>-7.476972356634079E-2</v>
      </c>
      <c r="G25" s="15">
        <v>-0.37733227947080605</v>
      </c>
    </row>
    <row r="26" spans="2:7">
      <c r="B26" s="6"/>
      <c r="C26" s="6"/>
      <c r="D26" s="6"/>
      <c r="E26" s="6"/>
      <c r="F26" s="6"/>
      <c r="G26" s="6"/>
    </row>
    <row r="27" spans="2:7">
      <c r="B27" s="3" t="s">
        <v>18</v>
      </c>
      <c r="C27" s="19">
        <v>-11.442740000000002</v>
      </c>
      <c r="D27" s="19"/>
      <c r="E27" s="19">
        <v>-25.951060000000002</v>
      </c>
      <c r="F27" s="19"/>
      <c r="G27" s="68">
        <v>1.2679061133959171</v>
      </c>
    </row>
    <row r="28" spans="2:7">
      <c r="B28" s="4" t="s">
        <v>19</v>
      </c>
      <c r="C28" s="14">
        <v>-1440.9889604465727</v>
      </c>
      <c r="D28" s="15">
        <v>-0.17237968218672839</v>
      </c>
      <c r="E28" s="14">
        <v>-916.08334647659206</v>
      </c>
      <c r="F28" s="15">
        <v>-7.6949572125855487E-2</v>
      </c>
      <c r="G28" s="15">
        <v>-0.36426761646203643</v>
      </c>
    </row>
    <row r="29" spans="2:7">
      <c r="B29" s="5" t="s">
        <v>66</v>
      </c>
      <c r="C29" s="6"/>
      <c r="D29" s="6"/>
      <c r="E29" s="6"/>
      <c r="F29" s="6"/>
      <c r="G29" s="6"/>
    </row>
    <row r="30" spans="2:7">
      <c r="B30" s="5" t="s">
        <v>67</v>
      </c>
      <c r="C30" s="18"/>
      <c r="D30" s="18"/>
      <c r="E30" s="18"/>
      <c r="F30" s="18"/>
      <c r="G30" s="18"/>
    </row>
    <row r="31" spans="2:7">
      <c r="B31" s="4" t="s">
        <v>19</v>
      </c>
      <c r="C31" s="14">
        <v>-1440.9889604465727</v>
      </c>
      <c r="D31" s="15">
        <v>-0.17237968218672839</v>
      </c>
      <c r="E31" s="14">
        <v>-916.08334647659206</v>
      </c>
      <c r="F31" s="15">
        <v>-7.6949572125855487E-2</v>
      </c>
      <c r="G31" s="15">
        <v>-0.36426761646203643</v>
      </c>
    </row>
    <row r="32" spans="2:7">
      <c r="B32" s="4"/>
      <c r="C32" s="15"/>
      <c r="D32" s="15"/>
      <c r="E32" s="15"/>
      <c r="F32" s="15"/>
      <c r="G32" s="15"/>
    </row>
    <row r="33" spans="2:7">
      <c r="B33" s="4" t="s">
        <v>21</v>
      </c>
      <c r="C33" s="69">
        <v>76.513060000000692</v>
      </c>
      <c r="D33" s="15">
        <v>9.15294796002236E-3</v>
      </c>
      <c r="E33" s="69">
        <v>1165.1204700000017</v>
      </c>
      <c r="F33" s="15">
        <v>9.7868302034313501E-2</v>
      </c>
      <c r="G33" s="15">
        <v>14.22773327847548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F45"/>
  <sheetViews>
    <sheetView showGridLines="0" topLeftCell="A26" zoomScaleNormal="100" workbookViewId="0">
      <selection activeCell="E46" sqref="E46"/>
    </sheetView>
  </sheetViews>
  <sheetFormatPr baseColWidth="10" defaultRowHeight="14.5"/>
  <cols>
    <col min="2" max="2" width="43.26953125" customWidth="1"/>
  </cols>
  <sheetData>
    <row r="2" spans="2:6">
      <c r="B2" s="20" t="s">
        <v>23</v>
      </c>
      <c r="C2" s="26">
        <v>44196</v>
      </c>
      <c r="D2" s="27" t="s">
        <v>22</v>
      </c>
      <c r="E2" s="26">
        <v>44377</v>
      </c>
      <c r="F2" s="27" t="s">
        <v>22</v>
      </c>
    </row>
    <row r="3" spans="2:6">
      <c r="B3" s="21"/>
      <c r="C3" s="28"/>
      <c r="D3" s="21"/>
      <c r="E3" s="28"/>
      <c r="F3" s="21"/>
    </row>
    <row r="4" spans="2:6">
      <c r="B4" s="22" t="s">
        <v>24</v>
      </c>
      <c r="C4" s="29">
        <v>5276.6239999999998</v>
      </c>
      <c r="D4" s="34">
        <v>0.26535282597764487</v>
      </c>
      <c r="E4" s="29">
        <v>5943.415</v>
      </c>
      <c r="F4" s="34">
        <f>+E4/E21</f>
        <v>0.26469140709042865</v>
      </c>
    </row>
    <row r="5" spans="2:6">
      <c r="B5" s="54"/>
      <c r="C5" s="70"/>
      <c r="D5" s="30"/>
      <c r="E5" s="70"/>
      <c r="F5" s="30"/>
    </row>
    <row r="6" spans="2:6">
      <c r="B6" s="23" t="s">
        <v>25</v>
      </c>
      <c r="C6" s="31">
        <v>276.24700000000001</v>
      </c>
      <c r="D6" s="32"/>
      <c r="E6" s="31">
        <v>260.649</v>
      </c>
      <c r="F6" s="32"/>
    </row>
    <row r="7" spans="2:6">
      <c r="B7" s="23" t="s">
        <v>26</v>
      </c>
      <c r="C7" s="31">
        <v>2090.8739999999998</v>
      </c>
      <c r="D7" s="74">
        <v>0.10514664767911873</v>
      </c>
      <c r="E7" s="31">
        <v>2741.6280000000002</v>
      </c>
      <c r="F7" s="74">
        <f>+E7/E21</f>
        <v>0.12209905803961491</v>
      </c>
    </row>
    <row r="8" spans="2:6">
      <c r="B8" s="23" t="s">
        <v>27</v>
      </c>
      <c r="C8" s="31">
        <v>50</v>
      </c>
      <c r="D8" s="74">
        <v>2.514418556046867E-3</v>
      </c>
      <c r="E8" s="31">
        <v>50</v>
      </c>
      <c r="F8" s="74">
        <f>+E8/E21</f>
        <v>2.2267619465444416E-3</v>
      </c>
    </row>
    <row r="9" spans="2:6">
      <c r="B9" s="58" t="s">
        <v>28</v>
      </c>
      <c r="C9" s="31">
        <v>2838.9969999999998</v>
      </c>
      <c r="D9" s="74">
        <v>0.14276853474722775</v>
      </c>
      <c r="E9" s="31">
        <v>2870.6320000000001</v>
      </c>
      <c r="F9" s="74">
        <f>+E9/E21</f>
        <v>0.12784428200265527</v>
      </c>
    </row>
    <row r="10" spans="2:6">
      <c r="B10" s="23" t="s">
        <v>29</v>
      </c>
      <c r="C10" s="31">
        <v>20.506</v>
      </c>
      <c r="D10" s="75"/>
      <c r="E10" s="31">
        <v>20.506</v>
      </c>
      <c r="F10" s="75"/>
    </row>
    <row r="11" spans="2:6">
      <c r="B11" s="23"/>
      <c r="C11" s="31"/>
      <c r="D11" s="75"/>
      <c r="E11" s="31"/>
      <c r="F11" s="75"/>
    </row>
    <row r="12" spans="2:6">
      <c r="B12" s="22" t="s">
        <v>30</v>
      </c>
      <c r="C12" s="29">
        <v>14608.689</v>
      </c>
      <c r="D12" s="34">
        <v>0.73464717402235502</v>
      </c>
      <c r="E12" s="29">
        <v>16510.714</v>
      </c>
      <c r="F12" s="34">
        <f>+E12/E21</f>
        <v>0.73530859290957129</v>
      </c>
    </row>
    <row r="13" spans="2:6">
      <c r="B13" s="23"/>
      <c r="C13" s="21"/>
      <c r="D13" s="35"/>
      <c r="E13" s="21"/>
      <c r="F13" s="35"/>
    </row>
    <row r="14" spans="2:6">
      <c r="B14" s="23" t="s">
        <v>31</v>
      </c>
      <c r="C14" s="31">
        <v>5733.7839999999997</v>
      </c>
      <c r="D14" s="74">
        <v>0.28834265771929257</v>
      </c>
      <c r="E14" s="31">
        <v>4731.6099999999997</v>
      </c>
      <c r="F14" s="74">
        <f>+E14/E21</f>
        <v>0.21072338187778289</v>
      </c>
    </row>
    <row r="15" spans="2:6">
      <c r="B15" s="23" t="s">
        <v>32</v>
      </c>
      <c r="C15" s="31">
        <v>7439.4719999999998</v>
      </c>
      <c r="D15" s="74">
        <v>0.37411892887982195</v>
      </c>
      <c r="E15" s="31">
        <v>9487.9390000000003</v>
      </c>
      <c r="F15" s="74">
        <f>+E15/E21</f>
        <v>0.42254763032669851</v>
      </c>
    </row>
    <row r="16" spans="2:6">
      <c r="B16" s="23" t="s">
        <v>27</v>
      </c>
      <c r="C16" s="31">
        <v>0</v>
      </c>
      <c r="D16" s="71"/>
      <c r="E16" s="31"/>
      <c r="F16" s="71"/>
    </row>
    <row r="17" spans="2:6">
      <c r="B17" s="23" t="s">
        <v>33</v>
      </c>
      <c r="C17" s="72">
        <v>129.31700000000001</v>
      </c>
      <c r="D17" s="32"/>
      <c r="E17" s="72">
        <v>193.614</v>
      </c>
      <c r="F17" s="32"/>
    </row>
    <row r="18" spans="2:6">
      <c r="B18" s="23" t="s">
        <v>34</v>
      </c>
      <c r="C18" s="31">
        <v>24.097999999999999</v>
      </c>
      <c r="D18" s="32"/>
      <c r="E18" s="31">
        <v>80.992999999999995</v>
      </c>
      <c r="F18" s="32"/>
    </row>
    <row r="19" spans="2:6">
      <c r="B19" s="23" t="s">
        <v>35</v>
      </c>
      <c r="C19" s="31">
        <v>1282.018</v>
      </c>
      <c r="D19" s="32"/>
      <c r="E19" s="31">
        <v>2016.558</v>
      </c>
      <c r="F19" s="32"/>
    </row>
    <row r="20" spans="2:6">
      <c r="B20" s="23"/>
      <c r="C20" s="31"/>
      <c r="D20" s="32"/>
      <c r="E20" s="31"/>
      <c r="F20" s="32"/>
    </row>
    <row r="21" spans="2:6" ht="15" thickBot="1">
      <c r="B21" s="24" t="s">
        <v>36</v>
      </c>
      <c r="C21" s="36">
        <v>19885.313000000002</v>
      </c>
      <c r="D21" s="37">
        <v>1</v>
      </c>
      <c r="E21" s="36">
        <v>22454.129000000001</v>
      </c>
      <c r="F21" s="37">
        <v>1</v>
      </c>
    </row>
    <row r="22" spans="2:6" ht="15" thickTop="1">
      <c r="B22" s="21"/>
      <c r="C22" s="38"/>
      <c r="D22" s="39"/>
      <c r="E22" s="38"/>
      <c r="F22" s="39"/>
    </row>
    <row r="23" spans="2:6">
      <c r="B23" s="20" t="s">
        <v>37</v>
      </c>
      <c r="C23" s="26">
        <v>44196</v>
      </c>
      <c r="D23" s="27" t="s">
        <v>22</v>
      </c>
      <c r="E23" s="26">
        <v>44377</v>
      </c>
      <c r="F23" s="27" t="s">
        <v>22</v>
      </c>
    </row>
    <row r="24" spans="2:6">
      <c r="B24" s="21"/>
      <c r="C24" s="28"/>
      <c r="D24" s="21"/>
      <c r="E24" s="28"/>
      <c r="F24" s="21"/>
    </row>
    <row r="25" spans="2:6">
      <c r="B25" s="22" t="s">
        <v>38</v>
      </c>
      <c r="C25" s="29">
        <v>2079.1550000000016</v>
      </c>
      <c r="D25" s="34">
        <v>0.10455954770479238</v>
      </c>
      <c r="E25" s="29">
        <v>1598.117</v>
      </c>
      <c r="F25" s="34">
        <f>+E25/E44</f>
        <v>7.1172522434515273E-2</v>
      </c>
    </row>
    <row r="26" spans="2:6">
      <c r="B26" s="25" t="s">
        <v>39</v>
      </c>
      <c r="C26" s="40">
        <v>132.185</v>
      </c>
      <c r="D26" s="76"/>
      <c r="E26" s="40">
        <v>132.185</v>
      </c>
      <c r="F26" s="76"/>
    </row>
    <row r="27" spans="2:6">
      <c r="B27" s="25" t="s">
        <v>40</v>
      </c>
      <c r="C27" s="40">
        <v>20750.822</v>
      </c>
      <c r="D27" s="76"/>
      <c r="E27" s="40">
        <v>20750.822</v>
      </c>
      <c r="F27" s="76"/>
    </row>
    <row r="28" spans="2:6">
      <c r="B28" s="25" t="s">
        <v>41</v>
      </c>
      <c r="C28" s="40">
        <v>-16521.105</v>
      </c>
      <c r="D28" s="41"/>
      <c r="E28" s="40">
        <v>-18097.953000000001</v>
      </c>
      <c r="F28" s="41"/>
    </row>
    <row r="29" spans="2:6">
      <c r="B29" s="25" t="s">
        <v>42</v>
      </c>
      <c r="C29" s="40">
        <v>-933.09500000000003</v>
      </c>
      <c r="D29" s="41"/>
      <c r="E29" s="40">
        <v>-678.09199999999998</v>
      </c>
      <c r="F29" s="41"/>
    </row>
    <row r="30" spans="2:6">
      <c r="B30" s="25" t="s">
        <v>43</v>
      </c>
      <c r="C30" s="40">
        <v>-1349.652</v>
      </c>
      <c r="D30" s="41"/>
      <c r="E30" s="40">
        <v>-508.84500000000003</v>
      </c>
      <c r="F30" s="41"/>
    </row>
    <row r="31" spans="2:6">
      <c r="B31" s="23"/>
      <c r="C31" s="31"/>
      <c r="D31" s="32"/>
      <c r="E31" s="31"/>
      <c r="F31" s="32"/>
    </row>
    <row r="32" spans="2:6">
      <c r="B32" s="22" t="s">
        <v>44</v>
      </c>
      <c r="C32" s="29">
        <v>9213.6810000000005</v>
      </c>
      <c r="D32" s="34">
        <v>0.46335088921039486</v>
      </c>
      <c r="E32" s="29">
        <v>9393.2900000000009</v>
      </c>
      <c r="F32" s="34">
        <f>+E32/E44</f>
        <v>0.41833241449712882</v>
      </c>
    </row>
    <row r="33" spans="2:6">
      <c r="B33" s="54"/>
      <c r="C33" s="70"/>
      <c r="D33" s="35"/>
      <c r="E33" s="70"/>
      <c r="F33" s="35"/>
    </row>
    <row r="34" spans="2:6">
      <c r="B34" s="23" t="s">
        <v>59</v>
      </c>
      <c r="C34" s="31">
        <v>471.14699999999999</v>
      </c>
      <c r="D34" s="35"/>
      <c r="E34" s="31">
        <v>363.66</v>
      </c>
      <c r="F34" s="35"/>
    </row>
    <row r="35" spans="2:6">
      <c r="B35" s="23" t="s">
        <v>45</v>
      </c>
      <c r="C35" s="31">
        <v>8742.5339999999997</v>
      </c>
      <c r="D35" s="33"/>
      <c r="E35" s="31">
        <v>9029.2060000000001</v>
      </c>
      <c r="F35" s="74">
        <f>+E35/E44</f>
        <v>0.40211784656621508</v>
      </c>
    </row>
    <row r="36" spans="2:6">
      <c r="B36" s="23" t="s">
        <v>46</v>
      </c>
      <c r="C36" s="31"/>
      <c r="D36" s="42"/>
      <c r="E36" s="31">
        <v>0.42399999999999999</v>
      </c>
      <c r="F36" s="42"/>
    </row>
    <row r="37" spans="2:6">
      <c r="B37" s="23"/>
      <c r="C37" s="31"/>
      <c r="D37" s="32"/>
      <c r="E37" s="31"/>
      <c r="F37" s="32"/>
    </row>
    <row r="38" spans="2:6">
      <c r="B38" s="22" t="s">
        <v>47</v>
      </c>
      <c r="C38" s="29">
        <v>8592.0529999999999</v>
      </c>
      <c r="D38" s="34">
        <v>0.43208956308481272</v>
      </c>
      <c r="E38" s="29">
        <v>11462.722000000002</v>
      </c>
      <c r="F38" s="34">
        <f>+E38/E44</f>
        <v>0.51049506306835601</v>
      </c>
    </row>
    <row r="39" spans="2:6">
      <c r="B39" s="54"/>
      <c r="C39" s="70"/>
      <c r="D39" s="35"/>
      <c r="E39" s="70"/>
      <c r="F39" s="35"/>
    </row>
    <row r="40" spans="2:6">
      <c r="B40" s="23" t="s">
        <v>68</v>
      </c>
      <c r="C40" s="31">
        <v>125.027</v>
      </c>
      <c r="D40" s="35"/>
      <c r="E40" s="31">
        <v>286.57600000000002</v>
      </c>
      <c r="F40" s="35"/>
    </row>
    <row r="41" spans="2:6">
      <c r="B41" s="23" t="s">
        <v>48</v>
      </c>
      <c r="C41" s="31">
        <v>1811.6569999999999</v>
      </c>
      <c r="D41" s="33"/>
      <c r="E41" s="31">
        <v>2649.299</v>
      </c>
      <c r="F41" s="74">
        <f>+E41/E44</f>
        <v>0.11798716396436486</v>
      </c>
    </row>
    <row r="42" spans="2:6">
      <c r="B42" s="23" t="s">
        <v>49</v>
      </c>
      <c r="C42" s="31">
        <v>6655.3689999999997</v>
      </c>
      <c r="D42" s="33"/>
      <c r="E42" s="31">
        <v>8526.8469999999998</v>
      </c>
      <c r="F42" s="74">
        <f>+E42/E44</f>
        <v>0.37974516847213263</v>
      </c>
    </row>
    <row r="43" spans="2:6">
      <c r="B43" s="23"/>
      <c r="C43" s="31"/>
      <c r="D43" s="32"/>
      <c r="E43" s="31"/>
      <c r="F43" s="32"/>
    </row>
    <row r="44" spans="2:6" ht="15" thickBot="1">
      <c r="B44" s="24" t="s">
        <v>50</v>
      </c>
      <c r="C44" s="36">
        <v>19884.889000000003</v>
      </c>
      <c r="D44" s="37">
        <v>1</v>
      </c>
      <c r="E44" s="36">
        <v>22454.129000000001</v>
      </c>
      <c r="F44" s="37">
        <v>1</v>
      </c>
    </row>
    <row r="45" spans="2:6" ht="1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G31"/>
  <sheetViews>
    <sheetView showGridLines="0" zoomScaleNormal="100" workbookViewId="0">
      <selection activeCell="C4" sqref="C4"/>
    </sheetView>
  </sheetViews>
  <sheetFormatPr baseColWidth="10" defaultColWidth="9.1796875" defaultRowHeight="14.5"/>
  <cols>
    <col min="2" max="2" width="40" customWidth="1"/>
  </cols>
  <sheetData>
    <row r="2" spans="2:7" ht="32.5" customHeight="1">
      <c r="B2" s="1" t="s">
        <v>60</v>
      </c>
      <c r="C2" s="7">
        <v>44012</v>
      </c>
      <c r="D2" s="8" t="s">
        <v>22</v>
      </c>
      <c r="E2" s="7">
        <v>44377</v>
      </c>
      <c r="F2" s="8" t="s">
        <v>22</v>
      </c>
      <c r="G2" s="8" t="s">
        <v>70</v>
      </c>
    </row>
    <row r="3" spans="2:7">
      <c r="B3" s="2" t="s">
        <v>0</v>
      </c>
      <c r="C3" s="9">
        <v>7392.9982299999992</v>
      </c>
      <c r="D3" s="10">
        <v>1</v>
      </c>
      <c r="E3" s="9">
        <v>10571.859</v>
      </c>
      <c r="F3" s="10">
        <v>1</v>
      </c>
      <c r="G3" s="10">
        <v>0.42998262289588052</v>
      </c>
    </row>
    <row r="4" spans="2:7">
      <c r="B4" s="3" t="s">
        <v>1</v>
      </c>
      <c r="C4" s="11">
        <v>191.17797999999999</v>
      </c>
      <c r="D4" s="11"/>
      <c r="E4" s="11">
        <v>169.023</v>
      </c>
      <c r="F4" s="11"/>
      <c r="G4" s="68">
        <v>-0.11588667272245468</v>
      </c>
    </row>
    <row r="5" spans="2:7">
      <c r="B5" s="3" t="s">
        <v>2</v>
      </c>
      <c r="C5" s="12">
        <v>-2578.0419999999999</v>
      </c>
      <c r="D5" s="13">
        <v>-0.34871400205921599</v>
      </c>
      <c r="E5" s="12">
        <v>-4388.9589999999998</v>
      </c>
      <c r="F5" s="13">
        <v>-0.41515489376087966</v>
      </c>
      <c r="G5" s="13">
        <v>0.70243890518463226</v>
      </c>
    </row>
    <row r="6" spans="2:7">
      <c r="B6" s="4" t="s">
        <v>3</v>
      </c>
      <c r="C6" s="14">
        <v>5006.1342100000002</v>
      </c>
      <c r="D6" s="73">
        <v>0.67714532781647918</v>
      </c>
      <c r="E6" s="14">
        <v>6351.9229999999998</v>
      </c>
      <c r="F6" s="73">
        <v>0.60083311742996193</v>
      </c>
      <c r="G6" s="73">
        <v>0.26882794858190584</v>
      </c>
    </row>
    <row r="7" spans="2:7">
      <c r="B7" s="3"/>
      <c r="C7" s="19"/>
      <c r="D7" s="77"/>
      <c r="E7" s="19"/>
      <c r="F7" s="77"/>
      <c r="G7" s="77"/>
    </row>
    <row r="8" spans="2:7">
      <c r="B8" s="3" t="s">
        <v>4</v>
      </c>
      <c r="C8" s="12">
        <v>-3010.6835099999998</v>
      </c>
      <c r="D8" s="13">
        <v>-0.40723444214864907</v>
      </c>
      <c r="E8" s="12">
        <v>-3048.453</v>
      </c>
      <c r="F8" s="13">
        <v>-0.28835543493343979</v>
      </c>
      <c r="G8" s="13">
        <v>1.2545154571893313E-2</v>
      </c>
    </row>
    <row r="9" spans="2:7">
      <c r="B9" s="3" t="s">
        <v>5</v>
      </c>
      <c r="C9" s="12">
        <v>-1983.80987</v>
      </c>
      <c r="D9" s="13">
        <v>-0.26833631069325986</v>
      </c>
      <c r="E9" s="12">
        <v>-2430.6109999999999</v>
      </c>
      <c r="F9" s="13">
        <v>-0.22991330096248916</v>
      </c>
      <c r="G9" s="78">
        <v>0.22522376602552119</v>
      </c>
    </row>
    <row r="10" spans="2:7">
      <c r="B10" s="3" t="s">
        <v>6</v>
      </c>
      <c r="C10" s="12">
        <v>-376.16</v>
      </c>
      <c r="D10" s="13">
        <v>-5.0880574876047288E-2</v>
      </c>
      <c r="E10" s="12">
        <v>-352.25400000000002</v>
      </c>
      <c r="F10" s="13">
        <v>-3.3319967661316709E-2</v>
      </c>
      <c r="G10" s="78">
        <v>-6.3552743513398569E-2</v>
      </c>
    </row>
    <row r="11" spans="2:7">
      <c r="B11" s="3" t="s">
        <v>7</v>
      </c>
      <c r="C11" s="11">
        <v>3.113</v>
      </c>
      <c r="D11" s="11"/>
      <c r="E11" s="11">
        <v>-54.814</v>
      </c>
      <c r="F11" s="11"/>
      <c r="G11" s="68">
        <v>-18.608095085126887</v>
      </c>
    </row>
    <row r="12" spans="2:7">
      <c r="B12" s="3" t="s">
        <v>8</v>
      </c>
      <c r="C12" s="11">
        <v>-25.507999999999999</v>
      </c>
      <c r="D12" s="11"/>
      <c r="E12" s="11">
        <v>-79.616</v>
      </c>
      <c r="F12" s="11"/>
      <c r="G12" s="68">
        <v>2.1212168731378394</v>
      </c>
    </row>
    <row r="13" spans="2:7">
      <c r="B13" s="3" t="s">
        <v>9</v>
      </c>
      <c r="C13" s="11">
        <v>-48.96</v>
      </c>
      <c r="D13" s="11"/>
      <c r="E13" s="11">
        <v>-130.273</v>
      </c>
      <c r="F13" s="11"/>
      <c r="G13" s="68">
        <v>1.6608047385620912</v>
      </c>
    </row>
    <row r="14" spans="2:7">
      <c r="B14" s="3" t="s">
        <v>69</v>
      </c>
      <c r="C14" s="11">
        <v>15.968</v>
      </c>
      <c r="D14" s="11"/>
      <c r="E14" s="11">
        <v>69.566000000000003</v>
      </c>
      <c r="F14" s="11"/>
      <c r="G14" s="68">
        <v>3.3565881763527052</v>
      </c>
    </row>
    <row r="15" spans="2:7">
      <c r="B15" s="4" t="s">
        <v>10</v>
      </c>
      <c r="C15" s="14">
        <v>-419.90616999999969</v>
      </c>
      <c r="D15" s="15"/>
      <c r="E15" s="14">
        <v>325.4679999999999</v>
      </c>
      <c r="F15" s="15"/>
      <c r="G15" s="15">
        <v>-1.7750969698778185</v>
      </c>
    </row>
    <row r="16" spans="2:7">
      <c r="B16" s="2" t="s">
        <v>11</v>
      </c>
      <c r="C16" s="16">
        <v>-570.17100000000005</v>
      </c>
      <c r="D16" s="10">
        <v>-7.7123107873380364E-2</v>
      </c>
      <c r="E16" s="16">
        <v>-332.47600000000006</v>
      </c>
      <c r="F16" s="10">
        <v>-3.1449151941962149E-2</v>
      </c>
      <c r="G16" s="10">
        <v>-0.4168837068177792</v>
      </c>
    </row>
    <row r="17" spans="2:7">
      <c r="B17" s="5" t="s">
        <v>12</v>
      </c>
      <c r="C17" s="17">
        <v>3.2000000000000001E-2</v>
      </c>
      <c r="D17" s="17"/>
      <c r="E17" s="17">
        <v>208.12899999999999</v>
      </c>
      <c r="F17" s="17"/>
      <c r="G17" s="17">
        <v>6503.03125</v>
      </c>
    </row>
    <row r="18" spans="2:7">
      <c r="B18" s="5" t="s">
        <v>13</v>
      </c>
      <c r="C18" s="18">
        <v>-482.81299999999999</v>
      </c>
      <c r="D18" s="6"/>
      <c r="E18" s="18">
        <v>-499.166</v>
      </c>
      <c r="F18" s="6"/>
      <c r="G18" s="66">
        <v>3.3870256186142589E-2</v>
      </c>
    </row>
    <row r="19" spans="2:7">
      <c r="B19" s="5" t="s">
        <v>14</v>
      </c>
      <c r="C19" s="17">
        <v>-3.1E-2</v>
      </c>
      <c r="D19" s="17"/>
      <c r="E19" s="17">
        <v>1.1060000000000001</v>
      </c>
      <c r="F19" s="17"/>
      <c r="G19" s="66">
        <v>-36.677419354838712</v>
      </c>
    </row>
    <row r="20" spans="2:7">
      <c r="B20" s="5" t="s">
        <v>15</v>
      </c>
      <c r="C20" s="17">
        <v>-87.358999999999995</v>
      </c>
      <c r="D20" s="17"/>
      <c r="E20" s="17">
        <v>-42.545000000000002</v>
      </c>
      <c r="F20" s="17"/>
      <c r="G20" s="66">
        <v>-0.51298664133060123</v>
      </c>
    </row>
    <row r="21" spans="2:7">
      <c r="B21" s="2" t="s">
        <v>16</v>
      </c>
      <c r="C21" s="16">
        <v>-32.21</v>
      </c>
      <c r="D21" s="16"/>
      <c r="E21" s="16">
        <v>-250.94399999999999</v>
      </c>
      <c r="F21" s="16"/>
      <c r="G21" s="67">
        <v>6.7908723998758145</v>
      </c>
    </row>
    <row r="22" spans="2:7">
      <c r="B22" s="2" t="s">
        <v>61</v>
      </c>
      <c r="C22" s="16">
        <v>-115.51300000000001</v>
      </c>
      <c r="D22" s="16"/>
      <c r="E22" s="16">
        <v>-250.893</v>
      </c>
      <c r="F22" s="16"/>
      <c r="G22" s="67">
        <v>1.171989299905638</v>
      </c>
    </row>
    <row r="23" spans="2:7">
      <c r="B23" s="4" t="s">
        <v>17</v>
      </c>
      <c r="C23" s="14">
        <v>-1137.8001699999998</v>
      </c>
      <c r="D23" s="15">
        <v>-0.15390239989276988</v>
      </c>
      <c r="E23" s="14">
        <v>-508.84500000000014</v>
      </c>
      <c r="F23" s="15">
        <v>-4.8132026732479134E-2</v>
      </c>
      <c r="G23" s="15">
        <v>-0.55278175077087544</v>
      </c>
    </row>
    <row r="24" spans="2:7">
      <c r="B24" s="6"/>
      <c r="C24" s="79"/>
      <c r="D24" s="6"/>
      <c r="E24" s="79"/>
      <c r="F24" s="6"/>
      <c r="G24" s="6"/>
    </row>
    <row r="25" spans="2:7">
      <c r="B25" s="3" t="s">
        <v>18</v>
      </c>
      <c r="C25" s="80"/>
      <c r="D25" s="19"/>
      <c r="E25" s="80"/>
      <c r="F25" s="19"/>
      <c r="G25" s="19"/>
    </row>
    <row r="26" spans="2:7">
      <c r="B26" s="4" t="s">
        <v>19</v>
      </c>
      <c r="C26" s="14">
        <v>-1137.8001699999998</v>
      </c>
      <c r="D26" s="15">
        <v>-0.15390239989276988</v>
      </c>
      <c r="E26" s="14">
        <v>-508.84500000000014</v>
      </c>
      <c r="F26" s="15">
        <v>-4.8132026732479134E-2</v>
      </c>
      <c r="G26" s="15">
        <v>-0.55278175077087544</v>
      </c>
    </row>
    <row r="27" spans="2:7">
      <c r="B27" s="6"/>
      <c r="C27" s="79"/>
      <c r="D27" s="6"/>
      <c r="E27" s="6"/>
      <c r="F27" s="6"/>
      <c r="G27" s="6"/>
    </row>
    <row r="28" spans="2:7">
      <c r="B28" s="5" t="s">
        <v>20</v>
      </c>
      <c r="C28" s="79"/>
      <c r="D28" s="6"/>
      <c r="E28" s="6"/>
      <c r="F28" s="6"/>
      <c r="G28" s="6"/>
    </row>
    <row r="29" spans="2:7">
      <c r="B29" s="4" t="s">
        <v>19</v>
      </c>
      <c r="C29" s="14">
        <v>-1137.8001699999998</v>
      </c>
      <c r="D29" s="15">
        <v>-0.15390239989276988</v>
      </c>
      <c r="E29" s="14">
        <v>-508.84500000000014</v>
      </c>
      <c r="F29" s="15">
        <v>-4.8132026732479134E-2</v>
      </c>
      <c r="G29" s="15">
        <v>-0.55278175077087544</v>
      </c>
    </row>
    <row r="30" spans="2:7">
      <c r="B30" s="4"/>
      <c r="C30" s="15"/>
      <c r="D30" s="15"/>
      <c r="E30" s="15"/>
      <c r="F30" s="15"/>
      <c r="G30" s="15"/>
    </row>
    <row r="31" spans="2:7">
      <c r="B31" s="4" t="s">
        <v>21</v>
      </c>
      <c r="C31" s="69">
        <v>11.640830000000296</v>
      </c>
      <c r="D31" s="15">
        <v>1.5745749745702696E-3</v>
      </c>
      <c r="E31" s="69">
        <v>872.85899999999981</v>
      </c>
      <c r="F31" s="15">
        <v>8.2564381534032921E-2</v>
      </c>
      <c r="G31" s="15">
        <v>73.982539904798685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Consolidado</vt:lpstr>
      <vt:lpstr>PL Consolidado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2021-10-26T11:36:33Z</dcterms:modified>
</cp:coreProperties>
</file>